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165" windowWidth="14310" windowHeight="6240"/>
  </bookViews>
  <sheets>
    <sheet name="Лист1" sheetId="3" r:id="rId1"/>
  </sheets>
  <definedNames>
    <definedName name="_xlnm._FilterDatabase" localSheetId="0" hidden="1">Лист1!$A$8:$I$28</definedName>
  </definedNames>
  <calcPr calcId="145621"/>
</workbook>
</file>

<file path=xl/calcChain.xml><?xml version="1.0" encoding="utf-8"?>
<calcChain xmlns="http://schemas.openxmlformats.org/spreadsheetml/2006/main">
  <c r="G24" i="3" l="1"/>
  <c r="G22" i="3"/>
  <c r="G27" i="3" l="1"/>
  <c r="G26" i="3"/>
  <c r="G16" i="3"/>
  <c r="G14" i="3"/>
  <c r="G13" i="3"/>
  <c r="G11" i="3" l="1"/>
</calcChain>
</file>

<file path=xl/sharedStrings.xml><?xml version="1.0" encoding="utf-8"?>
<sst xmlns="http://schemas.openxmlformats.org/spreadsheetml/2006/main" count="114" uniqueCount="48">
  <si>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</si>
  <si>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</si>
  <si>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</si>
  <si>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</si>
  <si>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</si>
  <si>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</si>
  <si>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</si>
  <si>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</si>
  <si>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</si>
  <si>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</si>
  <si>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</si>
  <si>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</si>
  <si>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</si>
  <si>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2019 году</t>
  </si>
  <si>
    <t>2 - 3 кварталы</t>
  </si>
  <si>
    <t>Бочкова Г.Ю.</t>
  </si>
  <si>
    <t>Мамедов С.А.</t>
  </si>
  <si>
    <t>В течение года</t>
  </si>
  <si>
    <t>Рясина Е.В.</t>
  </si>
  <si>
    <t>Территория округа</t>
  </si>
  <si>
    <t>Кронирование и снос аварийных деревьев</t>
  </si>
  <si>
    <t>Андреев И.А.</t>
  </si>
  <si>
    <t>Территория между детскими садами № 179, микрорайон 30, д. 35 и № 178, микрорайон 30, д. 36</t>
  </si>
  <si>
    <t>Благоустройство территории между детскими садами</t>
  </si>
  <si>
    <t>Шаляпин Б.А.</t>
  </si>
  <si>
    <t xml:space="preserve">Территория округа </t>
  </si>
  <si>
    <t>Омехин А.В.</t>
  </si>
  <si>
    <t>МБДОУ "Детский сад № 13", ул. 5-я Коляновская, д. 74</t>
  </si>
  <si>
    <t>Ремонтные работы, укрепление материально-технической базы</t>
  </si>
  <si>
    <t>Управление образования</t>
  </si>
  <si>
    <t>2 - 4 кварталы</t>
  </si>
  <si>
    <t>Ул. Кудряшова, д. 121, пр. Текстильщиков, д. 70А, пр. Текстильщиков, д. 66</t>
  </si>
  <si>
    <t>Обустройство пешеходных дорожек между домами</t>
  </si>
  <si>
    <t>Управление благоустройства</t>
  </si>
  <si>
    <t>Ямочный ремонт межквартальных проездов и пешеходных дорожек</t>
  </si>
  <si>
    <t>МБОУ "СШ № 18", ул. Маршала Василевского, д. 6А</t>
  </si>
  <si>
    <t>Укрепление материально-технической базы</t>
  </si>
  <si>
    <t>МБОУ "Гимназия № 36", ул. Генерала Хлебникова, д. 32</t>
  </si>
  <si>
    <t>МБДОУ "Детский сад № 1", Московский микрорайон, д. 7</t>
  </si>
  <si>
    <t>Комитет молодежной политики, физической культуры и спорта</t>
  </si>
  <si>
    <t xml:space="preserve">Ул. 1-я Балинская, д. 60 </t>
  </si>
  <si>
    <t>Ремонт спортивной площадки</t>
  </si>
  <si>
    <t>Асфальтирование тротуаров</t>
  </si>
  <si>
    <t>Комитет по экологии</t>
  </si>
  <si>
    <t>Кузьмичев А.С.</t>
  </si>
  <si>
    <t>Ул. Калинцева, д. 9</t>
  </si>
  <si>
    <t>МБОУ "СШ № 42", ул. Окуловой, д.1</t>
  </si>
  <si>
    <t>МБУДО "Специализированная детско-юношеская спортивно-техническая школа", ул. Нижняя, д.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</si>
</sst>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_);_(* \(#,##0.0\);_(* &quot;-&quot;??_);_(@_)"/>
    <numFmt numFmtId="166" formatCode="#,##0.00000_ ;[Red]\-#,##0.00000\ "/>
    <numFmt numFmtId="167" formatCode="#,##0.0_ ;[Red]\-#,##0.0\ "/>
    <numFmt numFmtId="168" formatCode="0.0"/>
    <numFmt numFmtId="169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0" borderId="1" xfId="5" applyNumberFormat="1" applyFont="1" applyFill="1" applyBorder="1" applyAlignment="1">
      <alignment horizontal="left" vertical="top" wrapText="1" indent="1"/>
    </xf>
    <xf numFmtId="167" fontId="6" fillId="0" borderId="1" xfId="3" applyNumberFormat="1" applyFont="1" applyFill="1" applyBorder="1" applyAlignment="1">
      <alignment horizontal="right" vertical="top"/>
    </xf>
    <xf numFmtId="166" fontId="2" fillId="0" borderId="0" xfId="0" applyNumberFormat="1" applyFont="1" applyFill="1" applyBorder="1"/>
    <xf numFmtId="168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166" fontId="6" fillId="0" borderId="1" xfId="3" applyNumberFormat="1" applyFont="1" applyFill="1" applyBorder="1" applyAlignment="1">
      <alignment horizontal="right" vertical="top"/>
    </xf>
    <xf numFmtId="169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90" zoomScaleNormal="90" workbookViewId="0">
      <selection activeCell="F15" sqref="F15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9" width="13" style="13" customWidth="1"/>
    <col min="10" max="16384" width="9.140625" style="13"/>
  </cols>
  <sheetData>
    <row r="1" spans="1:9" x14ac:dyDescent="0.25">
      <c r="A1" s="12"/>
      <c r="B1" s="12"/>
      <c r="C1" s="12"/>
      <c r="D1" s="12"/>
      <c r="E1" s="12"/>
      <c r="F1" s="12"/>
      <c r="G1" s="22" t="s">
        <v>0</v>
      </c>
      <c r="H1" s="22"/>
    </row>
    <row r="2" spans="1:9" ht="15" customHeight="1" x14ac:dyDescent="0.25">
      <c r="A2" s="12"/>
      <c r="B2" s="12"/>
      <c r="C2" s="12"/>
      <c r="D2" s="12"/>
      <c r="E2" s="12"/>
      <c r="F2" s="12"/>
      <c r="G2" s="22" t="s">
        <v>1</v>
      </c>
      <c r="H2" s="22"/>
    </row>
    <row r="3" spans="1:9" x14ac:dyDescent="0.25">
      <c r="A3" s="12"/>
      <c r="B3" s="12"/>
      <c r="C3" s="12"/>
      <c r="D3" s="12"/>
      <c r="E3" s="12"/>
      <c r="F3" s="12"/>
      <c r="G3" s="22" t="s">
        <v>2</v>
      </c>
      <c r="H3" s="22"/>
    </row>
    <row r="4" spans="1:9" ht="15" customHeight="1" x14ac:dyDescent="0.25">
      <c r="A4" s="12"/>
      <c r="B4" s="12"/>
      <c r="C4" s="12"/>
      <c r="D4" s="12"/>
      <c r="E4" s="12"/>
      <c r="F4" s="12"/>
      <c r="G4" s="22" t="s">
        <v>3</v>
      </c>
      <c r="H4" s="22"/>
    </row>
    <row r="5" spans="1:9" x14ac:dyDescent="0.25">
      <c r="A5" s="12"/>
      <c r="B5" s="12"/>
      <c r="C5" s="12"/>
      <c r="D5" s="12"/>
      <c r="E5" s="12"/>
      <c r="F5" s="12"/>
      <c r="G5" s="12"/>
      <c r="H5" s="14"/>
    </row>
    <row r="6" spans="1:9" ht="18.75" customHeight="1" x14ac:dyDescent="0.3">
      <c r="A6" s="23" t="s">
        <v>13</v>
      </c>
      <c r="B6" s="24"/>
      <c r="C6" s="24"/>
      <c r="D6" s="24"/>
      <c r="E6" s="24"/>
      <c r="F6" s="24"/>
      <c r="G6" s="24"/>
      <c r="H6" s="24"/>
    </row>
    <row r="7" spans="1:9" ht="15.75" x14ac:dyDescent="0.25">
      <c r="A7" s="1"/>
      <c r="B7" s="2"/>
      <c r="C7" s="3"/>
      <c r="D7" s="3"/>
      <c r="E7" s="3"/>
      <c r="F7" s="3"/>
      <c r="G7" s="4"/>
      <c r="H7" s="5" t="s">
        <v>4</v>
      </c>
    </row>
    <row r="8" spans="1:9" s="11" customFormat="1" ht="60" x14ac:dyDescent="0.2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6" t="s">
        <v>12</v>
      </c>
    </row>
    <row r="9" spans="1:9" s="11" customFormat="1" ht="31.5" x14ac:dyDescent="0.2">
      <c r="A9" s="8">
        <v>1</v>
      </c>
      <c r="B9" s="19">
        <v>24</v>
      </c>
      <c r="C9" s="9" t="s">
        <v>18</v>
      </c>
      <c r="D9" s="10" t="s">
        <v>19</v>
      </c>
      <c r="E9" s="10" t="s">
        <v>20</v>
      </c>
      <c r="F9" s="15" t="s">
        <v>43</v>
      </c>
      <c r="G9" s="16">
        <v>200</v>
      </c>
      <c r="H9" s="9" t="s">
        <v>17</v>
      </c>
      <c r="I9" s="17"/>
    </row>
    <row r="10" spans="1:9" s="11" customFormat="1" ht="47.25" x14ac:dyDescent="0.2">
      <c r="A10" s="8">
        <v>3</v>
      </c>
      <c r="B10" s="8">
        <v>20</v>
      </c>
      <c r="C10" s="9" t="s">
        <v>21</v>
      </c>
      <c r="D10" s="10" t="s">
        <v>22</v>
      </c>
      <c r="E10" s="15" t="s">
        <v>23</v>
      </c>
      <c r="F10" s="15" t="s">
        <v>33</v>
      </c>
      <c r="G10" s="16">
        <v>117</v>
      </c>
      <c r="H10" s="9" t="s">
        <v>17</v>
      </c>
    </row>
    <row r="11" spans="1:9" s="11" customFormat="1" ht="31.5" x14ac:dyDescent="0.2">
      <c r="A11" s="8">
        <v>3</v>
      </c>
      <c r="B11" s="8">
        <v>21</v>
      </c>
      <c r="C11" s="9" t="s">
        <v>21</v>
      </c>
      <c r="D11" s="10" t="s">
        <v>19</v>
      </c>
      <c r="E11" s="10" t="s">
        <v>20</v>
      </c>
      <c r="F11" s="15" t="s">
        <v>43</v>
      </c>
      <c r="G11" s="16">
        <f>100</f>
        <v>100</v>
      </c>
      <c r="H11" s="9" t="s">
        <v>17</v>
      </c>
    </row>
    <row r="12" spans="1:9" s="11" customFormat="1" ht="47.25" x14ac:dyDescent="0.2">
      <c r="A12" s="8">
        <v>3</v>
      </c>
      <c r="B12" s="8">
        <v>22</v>
      </c>
      <c r="C12" s="9" t="s">
        <v>21</v>
      </c>
      <c r="D12" s="10" t="s">
        <v>22</v>
      </c>
      <c r="E12" s="15" t="s">
        <v>23</v>
      </c>
      <c r="F12" s="15" t="s">
        <v>43</v>
      </c>
      <c r="G12" s="16">
        <v>83</v>
      </c>
      <c r="H12" s="9" t="s">
        <v>17</v>
      </c>
    </row>
    <row r="13" spans="1:9" s="11" customFormat="1" ht="31.5" x14ac:dyDescent="0.2">
      <c r="A13" s="8">
        <v>4</v>
      </c>
      <c r="B13" s="8">
        <v>9</v>
      </c>
      <c r="C13" s="9" t="s">
        <v>24</v>
      </c>
      <c r="D13" s="10" t="s">
        <v>27</v>
      </c>
      <c r="E13" s="10" t="s">
        <v>28</v>
      </c>
      <c r="F13" s="10" t="s">
        <v>29</v>
      </c>
      <c r="G13" s="16">
        <f>150+30</f>
        <v>180</v>
      </c>
      <c r="H13" s="9" t="s">
        <v>30</v>
      </c>
    </row>
    <row r="14" spans="1:9" s="11" customFormat="1" ht="31.5" x14ac:dyDescent="0.2">
      <c r="A14" s="8">
        <v>4</v>
      </c>
      <c r="B14" s="8">
        <v>15</v>
      </c>
      <c r="C14" s="9" t="s">
        <v>24</v>
      </c>
      <c r="D14" s="10" t="s">
        <v>31</v>
      </c>
      <c r="E14" s="10" t="s">
        <v>32</v>
      </c>
      <c r="F14" s="15" t="s">
        <v>33</v>
      </c>
      <c r="G14" s="20">
        <f>500-58.01932</f>
        <v>441.98068000000001</v>
      </c>
      <c r="H14" s="9" t="s">
        <v>14</v>
      </c>
    </row>
    <row r="15" spans="1:9" ht="31.5" x14ac:dyDescent="0.25">
      <c r="A15" s="8">
        <v>4</v>
      </c>
      <c r="B15" s="8">
        <v>16</v>
      </c>
      <c r="C15" s="9" t="s">
        <v>24</v>
      </c>
      <c r="D15" s="10" t="s">
        <v>19</v>
      </c>
      <c r="E15" s="10" t="s">
        <v>20</v>
      </c>
      <c r="F15" s="15" t="s">
        <v>43</v>
      </c>
      <c r="G15" s="16">
        <v>300</v>
      </c>
      <c r="H15" s="9" t="s">
        <v>17</v>
      </c>
    </row>
    <row r="16" spans="1:9" ht="31.5" x14ac:dyDescent="0.25">
      <c r="A16" s="8">
        <v>4</v>
      </c>
      <c r="B16" s="8">
        <v>17</v>
      </c>
      <c r="C16" s="9" t="s">
        <v>24</v>
      </c>
      <c r="D16" s="10" t="s">
        <v>19</v>
      </c>
      <c r="E16" s="10" t="s">
        <v>34</v>
      </c>
      <c r="F16" s="15" t="s">
        <v>33</v>
      </c>
      <c r="G16" s="20">
        <f>200-35.45703</f>
        <v>164.54297</v>
      </c>
      <c r="H16" s="9" t="s">
        <v>17</v>
      </c>
    </row>
    <row r="17" spans="1:8" ht="31.5" x14ac:dyDescent="0.25">
      <c r="A17" s="8">
        <v>4</v>
      </c>
      <c r="B17" s="8">
        <v>21</v>
      </c>
      <c r="C17" s="9" t="s">
        <v>24</v>
      </c>
      <c r="D17" s="10" t="s">
        <v>37</v>
      </c>
      <c r="E17" s="10" t="s">
        <v>36</v>
      </c>
      <c r="F17" s="10" t="s">
        <v>29</v>
      </c>
      <c r="G17" s="16">
        <v>50</v>
      </c>
      <c r="H17" s="9" t="s">
        <v>17</v>
      </c>
    </row>
    <row r="18" spans="1:8" ht="31.5" x14ac:dyDescent="0.25">
      <c r="A18" s="8">
        <v>4</v>
      </c>
      <c r="B18" s="8">
        <v>22</v>
      </c>
      <c r="C18" s="9" t="s">
        <v>24</v>
      </c>
      <c r="D18" s="10" t="s">
        <v>35</v>
      </c>
      <c r="E18" s="10" t="s">
        <v>36</v>
      </c>
      <c r="F18" s="10" t="s">
        <v>29</v>
      </c>
      <c r="G18" s="16">
        <v>50</v>
      </c>
      <c r="H18" s="9" t="s">
        <v>17</v>
      </c>
    </row>
    <row r="19" spans="1:8" ht="31.5" x14ac:dyDescent="0.25">
      <c r="A19" s="8">
        <v>4</v>
      </c>
      <c r="B19" s="8">
        <v>23</v>
      </c>
      <c r="C19" s="9" t="s">
        <v>24</v>
      </c>
      <c r="D19" s="10" t="s">
        <v>38</v>
      </c>
      <c r="E19" s="10" t="s">
        <v>36</v>
      </c>
      <c r="F19" s="10" t="s">
        <v>29</v>
      </c>
      <c r="G19" s="20">
        <v>33.476349999999996</v>
      </c>
      <c r="H19" s="9" t="s">
        <v>17</v>
      </c>
    </row>
    <row r="20" spans="1:8" ht="47.25" x14ac:dyDescent="0.25">
      <c r="A20" s="8">
        <v>4</v>
      </c>
      <c r="B20" s="8">
        <v>24</v>
      </c>
      <c r="C20" s="9" t="s">
        <v>24</v>
      </c>
      <c r="D20" s="10" t="s">
        <v>47</v>
      </c>
      <c r="E20" s="10" t="s">
        <v>36</v>
      </c>
      <c r="F20" s="10" t="s">
        <v>39</v>
      </c>
      <c r="G20" s="16">
        <v>30</v>
      </c>
      <c r="H20" s="9" t="s">
        <v>17</v>
      </c>
    </row>
    <row r="21" spans="1:8" ht="31.5" x14ac:dyDescent="0.25">
      <c r="A21" s="8">
        <v>5</v>
      </c>
      <c r="B21" s="8">
        <v>13</v>
      </c>
      <c r="C21" s="9" t="s">
        <v>15</v>
      </c>
      <c r="D21" s="10" t="s">
        <v>19</v>
      </c>
      <c r="E21" s="10" t="s">
        <v>20</v>
      </c>
      <c r="F21" s="15" t="s">
        <v>43</v>
      </c>
      <c r="G21" s="16">
        <v>100</v>
      </c>
      <c r="H21" s="9" t="s">
        <v>17</v>
      </c>
    </row>
    <row r="22" spans="1:8" ht="47.25" x14ac:dyDescent="0.25">
      <c r="A22" s="8">
        <v>10</v>
      </c>
      <c r="B22" s="8">
        <v>11</v>
      </c>
      <c r="C22" s="9" t="s">
        <v>16</v>
      </c>
      <c r="D22" s="10" t="s">
        <v>45</v>
      </c>
      <c r="E22" s="10" t="s">
        <v>41</v>
      </c>
      <c r="F22" s="10" t="s">
        <v>39</v>
      </c>
      <c r="G22" s="20">
        <f>500-200-96.64872</f>
        <v>203.35128</v>
      </c>
      <c r="H22" s="9" t="s">
        <v>14</v>
      </c>
    </row>
    <row r="23" spans="1:8" ht="31.5" x14ac:dyDescent="0.25">
      <c r="A23" s="8">
        <v>10</v>
      </c>
      <c r="B23" s="8">
        <v>15</v>
      </c>
      <c r="C23" s="9" t="s">
        <v>16</v>
      </c>
      <c r="D23" s="10" t="s">
        <v>25</v>
      </c>
      <c r="E23" s="10" t="s">
        <v>20</v>
      </c>
      <c r="F23" s="15" t="s">
        <v>43</v>
      </c>
      <c r="G23" s="18">
        <v>100</v>
      </c>
      <c r="H23" s="9" t="s">
        <v>17</v>
      </c>
    </row>
    <row r="24" spans="1:8" ht="31.5" x14ac:dyDescent="0.25">
      <c r="A24" s="8">
        <v>10</v>
      </c>
      <c r="B24" s="8">
        <v>16</v>
      </c>
      <c r="C24" s="9" t="s">
        <v>16</v>
      </c>
      <c r="D24" s="10" t="s">
        <v>46</v>
      </c>
      <c r="E24" s="10" t="s">
        <v>36</v>
      </c>
      <c r="F24" s="10" t="s">
        <v>29</v>
      </c>
      <c r="G24" s="21">
        <f>60+96.64872</f>
        <v>156.64872</v>
      </c>
      <c r="H24" s="9" t="s">
        <v>17</v>
      </c>
    </row>
    <row r="25" spans="1:8" ht="31.5" x14ac:dyDescent="0.25">
      <c r="A25" s="8">
        <v>14</v>
      </c>
      <c r="B25" s="8">
        <v>25</v>
      </c>
      <c r="C25" s="9" t="s">
        <v>26</v>
      </c>
      <c r="D25" s="10" t="s">
        <v>19</v>
      </c>
      <c r="E25" s="10" t="s">
        <v>20</v>
      </c>
      <c r="F25" s="15" t="s">
        <v>43</v>
      </c>
      <c r="G25" s="16">
        <v>150</v>
      </c>
      <c r="H25" s="9" t="s">
        <v>17</v>
      </c>
    </row>
    <row r="26" spans="1:8" ht="47.25" x14ac:dyDescent="0.25">
      <c r="A26" s="8">
        <v>15</v>
      </c>
      <c r="B26" s="8">
        <v>21</v>
      </c>
      <c r="C26" s="9" t="s">
        <v>44</v>
      </c>
      <c r="D26" s="10" t="s">
        <v>40</v>
      </c>
      <c r="E26" s="10" t="s">
        <v>41</v>
      </c>
      <c r="F26" s="10" t="s">
        <v>39</v>
      </c>
      <c r="G26" s="20">
        <f>250-64.08284</f>
        <v>185.91716</v>
      </c>
      <c r="H26" s="9" t="s">
        <v>14</v>
      </c>
    </row>
    <row r="27" spans="1:8" ht="31.5" x14ac:dyDescent="0.25">
      <c r="A27" s="8">
        <v>15</v>
      </c>
      <c r="B27" s="8">
        <v>23</v>
      </c>
      <c r="C27" s="9" t="s">
        <v>44</v>
      </c>
      <c r="D27" s="10" t="s">
        <v>19</v>
      </c>
      <c r="E27" s="10" t="s">
        <v>42</v>
      </c>
      <c r="F27" s="10" t="s">
        <v>33</v>
      </c>
      <c r="G27" s="20">
        <f>300-33.86223</f>
        <v>266.13776999999999</v>
      </c>
      <c r="H27" s="9" t="s">
        <v>14</v>
      </c>
    </row>
    <row r="28" spans="1:8" ht="31.5" x14ac:dyDescent="0.25">
      <c r="A28" s="8">
        <v>15</v>
      </c>
      <c r="B28" s="8">
        <v>24</v>
      </c>
      <c r="C28" s="9" t="s">
        <v>44</v>
      </c>
      <c r="D28" s="10" t="s">
        <v>19</v>
      </c>
      <c r="E28" s="10" t="s">
        <v>20</v>
      </c>
      <c r="F28" s="15" t="s">
        <v>43</v>
      </c>
      <c r="G28" s="21">
        <v>97.945070000000001</v>
      </c>
      <c r="H28" s="9" t="s">
        <v>17</v>
      </c>
    </row>
  </sheetData>
  <mergeCells count="5">
    <mergeCell ref="G1:H1"/>
    <mergeCell ref="G2:H2"/>
    <mergeCell ref="G3:H3"/>
    <mergeCell ref="G4:H4"/>
    <mergeCell ref="A6:H6"/>
  </mergeCells>
  <pageMargins left="0.39370078740157483" right="0.39370078740157483" top="0.74803149606299213" bottom="0.74803149606299213" header="0.31496062992125984" footer="0.31496062992125984"/>
  <pageSetup paperSize="9" scale="7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M6MW3T5FJAUW-171-5232</_dlc_DocId>
    <_dlc_DocIdUrl xmlns="7187eedf-3377-40a1-9d0c-8b31896174b9">
      <Url>http://portal.ivgoradm.ru/IGD/_layouts/DocIdRedir.aspx?ID=M6MW3T5FJAUW-171-5232</Url>
      <Description>M6MW3T5FJAUW-171-5232</Description>
    </_dlc_DocIdUrl>
  </documentManagement>
</p:properties>
</file>

<file path=customXml/itemProps1.xml><?xml version="1.0" encoding="utf-8"?>
<ds:datastoreItem xmlns:ds="http://schemas.openxmlformats.org/officeDocument/2006/customXml" ds:itemID="{06250A21-471B-4386-8BFE-B03964E559E4}"/>
</file>

<file path=customXml/itemProps2.xml><?xml version="1.0" encoding="utf-8"?>
<ds:datastoreItem xmlns:ds="http://schemas.openxmlformats.org/officeDocument/2006/customXml" ds:itemID="{5755A1E8-0805-48A5-878B-D5BC95CE27CF}"/>
</file>

<file path=customXml/itemProps3.xml><?xml version="1.0" encoding="utf-8"?>
<ds:datastoreItem xmlns:ds="http://schemas.openxmlformats.org/officeDocument/2006/customXml" ds:itemID="{0C3A3F4C-25AB-4DF1-B6C1-B3F4A144A3C3}"/>
</file>

<file path=customXml/itemProps4.xml><?xml version="1.0" encoding="utf-8"?>
<ds:datastoreItem xmlns:ds="http://schemas.openxmlformats.org/officeDocument/2006/customXml" ds:itemID="{919F7903-D996-4E97-86B4-9F0468AD3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Коновалова Елизавета Александровна</cp:lastModifiedBy>
  <cp:lastPrinted>2019-10-17T13:22:32Z</cp:lastPrinted>
  <dcterms:created xsi:type="dcterms:W3CDTF">2017-03-09T05:35:12Z</dcterms:created>
  <dcterms:modified xsi:type="dcterms:W3CDTF">2019-10-18T11:17:53Z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05a00eab-00e5-4f46-85e1-e0aa74336dab</vt:lpwstr>
  </property>
</Properties>
</file>