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Лист1" sheetId="1" r:id="rId1"/>
  </sheets>
  <definedNames>
    <definedName name="_xlnm.Print_Titles" localSheetId="0">Лист1!$8:$8</definedName>
  </definedNames>
  <calcPr calcId="124519"/>
</workbook>
</file>

<file path=xl/calcChain.xml><?xml version="1.0" encoding="utf-8"?>
<calcChain xmlns="http://schemas.openxmlformats.org/spreadsheetml/2006/main">
  <c r="G48" i="1"/>
  <c r="G47"/>
  <c r="G46"/>
  <c r="G45"/>
  <c r="G44"/>
  <c r="G37"/>
  <c r="G36"/>
  <c r="G35"/>
  <c r="G14"/>
  <c r="G12"/>
  <c r="G11"/>
  <c r="G10"/>
  <c r="G9"/>
</calcChain>
</file>

<file path=xl/comments1.xml><?xml version="1.0" encoding="utf-8"?>
<comments xmlns="http://schemas.openxmlformats.org/spreadsheetml/2006/main">
  <authors>
    <author>mih</author>
  </authors>
  <commentList>
    <comment ref="E1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Ремонтные работы в подъезде № 3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Ремонтные работы в подъездах № 1 и № 2</t>
        </r>
      </text>
    </comment>
    <comment ref="D1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Ул. 3-я Полетная, д. 5</t>
        </r>
      </text>
    </comment>
    <comment ref="E1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Асфальтирование подходов к подъездам (карманы)</t>
        </r>
      </text>
    </comment>
    <comment ref="F1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Управление жилищно-коммунального хозяйства</t>
        </r>
      </text>
    </comment>
    <comment ref="C1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1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17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18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1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2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2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2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2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28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2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3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3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3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3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C3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Сверчков В.М.</t>
        </r>
      </text>
    </comment>
    <comment ref="D38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Ул. Минская, д. 63б</t>
        </r>
      </text>
    </comment>
    <comment ref="E38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2-го подъезд</t>
        </r>
        <r>
          <rPr>
            <sz val="9"/>
            <color indexed="81"/>
            <rFont val="Tahoma"/>
            <family val="2"/>
            <charset val="204"/>
          </rPr>
          <t xml:space="preserve">а </t>
        </r>
      </text>
    </comment>
    <comment ref="E4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асфальтового покрытия</t>
        </r>
      </text>
    </comment>
    <comment ref="E4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Замена пола в музыкальном зале детсада</t>
        </r>
      </text>
    </comment>
    <comment ref="E4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Установка детского игрового городка</t>
        </r>
      </text>
    </comment>
    <comment ref="D48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Ул. Лежневская, д. 122а</t>
        </r>
      </text>
    </comment>
    <comment ref="E48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Асфальтирование территории</t>
        </r>
      </text>
    </comment>
    <comment ref="E4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2-х подъездов</t>
        </r>
      </text>
    </comment>
    <comment ref="E5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2-х подъездов</t>
        </r>
      </text>
    </comment>
    <comment ref="E51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2-х подъездов</t>
        </r>
      </text>
    </comment>
    <comment ref="E5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подъезда</t>
        </r>
      </text>
    </comment>
    <comment ref="E5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Ремонт подъезда</t>
        </r>
      </text>
    </comment>
  </commentList>
</comments>
</file>

<file path=xl/sharedStrings.xml><?xml version="1.0" encoding="utf-8"?>
<sst xmlns="http://schemas.openxmlformats.org/spreadsheetml/2006/main" count="225" uniqueCount="92">
  <si>
    <t xml:space="preserve">Приложение </t>
  </si>
  <si>
    <t>к решению Ивановской</t>
  </si>
  <si>
    <t>городской Думы</t>
  </si>
  <si>
    <t>Изменения в сводный план мероприятий по выполнению наказов избирателей, принятых к исполнению в 2015 году</t>
  </si>
  <si>
    <t>(тыс. рублей)</t>
  </si>
  <si>
    <t>№ избирательного  округа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</si>
  <si>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</si>
  <si>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</si>
  <si>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</si>
  <si>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</si>
  <si>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</si>
  <si>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Объём финансирования работ</t>
  </si>
  <si>
    <t>Сроки выполнения работ (услуг)</t>
  </si>
  <si>
    <t>Томс С.Р.</t>
  </si>
  <si>
    <t>Мкр ДСК, д. 3</t>
  </si>
  <si>
    <t>Установка игровых элементов</t>
  </si>
  <si>
    <t>Управление жилищно-коммунального хозяйства</t>
  </si>
  <si>
    <t>до 01.11.2015</t>
  </si>
  <si>
    <t>Кохомское шоссе, дома 22, 22а, 22б</t>
  </si>
  <si>
    <t>Гейстер Т.Л.</t>
  </si>
  <si>
    <t>Ул. Кудряшова, д. 102</t>
  </si>
  <si>
    <t>Ремонтные работы в подъезде № 3 в пределах финансирования (начиная с 9 этажа)</t>
  </si>
  <si>
    <t>Ул. Лежневская, д. 209</t>
  </si>
  <si>
    <t>Ремонтные работы в подъездах № 1 и № 2 в пределах финансирования</t>
  </si>
  <si>
    <t>Ул. 3-я Южная от ул. Летчика Лазарева до школы № 56</t>
  </si>
  <si>
    <t>Ремонтные работы по асфальтированию подъезда к школе № 56</t>
  </si>
  <si>
    <t>Управление благоустройства</t>
  </si>
  <si>
    <t>Итого</t>
  </si>
  <si>
    <t>Ул. Демидова, д. 15</t>
  </si>
  <si>
    <t>Ул. 8 Марта, дома 19 и 21</t>
  </si>
  <si>
    <t>Ул. Громобоя, д. 50</t>
  </si>
  <si>
    <t>Пр. Ленина, д. 49,  ул. Дзержинского д. 1, ул. Шестернина, д. 2</t>
  </si>
  <si>
    <t>Ул. Калинина, д. 22/2</t>
  </si>
  <si>
    <t>МБДОУ "Детский сад № 99", ул. Андрианова, д. 23</t>
  </si>
  <si>
    <t>Ремонтные работы</t>
  </si>
  <si>
    <t xml:space="preserve">Управление образования </t>
  </si>
  <si>
    <t>3 квартал</t>
  </si>
  <si>
    <t>МБОУ ДОД ЦДТ № 4, ул. Семенчикова, д. 14</t>
  </si>
  <si>
    <t>МБОУ общеобразовательный лицей № 22, ул. Академика Мальцева, д. 36</t>
  </si>
  <si>
    <t>МБОУО гимназия № 32, пр. Ленина, д. 53</t>
  </si>
  <si>
    <t>МБДОУ "Детский сад № 113", ул. Семенчикова, д. 23</t>
  </si>
  <si>
    <t>МБДОУ "Детский сад № 74", ул. Дзержинского, д. 14а</t>
  </si>
  <si>
    <t>МАДОУ - Детский сад общеразвивающего вида № 83, ул. Генкиной, д. 37</t>
  </si>
  <si>
    <t xml:space="preserve">Ремонтные работы </t>
  </si>
  <si>
    <t>МБОУ СОШ № 58, ул. Дунаева, д. 13</t>
  </si>
  <si>
    <t>МБДОУ "Детский сад № 53", ул. Андрианова, д. 25</t>
  </si>
  <si>
    <t>МБОУ СОШ № 1, ул. 9 Января, д. 39</t>
  </si>
  <si>
    <t>МБОУ "СОШ № 4", ул. Комсомольская, д. 52</t>
  </si>
  <si>
    <t>МБОУ ДОД ДДЮТ, ул. Батурина, д. 12/5</t>
  </si>
  <si>
    <t xml:space="preserve">МБДОУ "Детский сад комбинированного вида № 58", тупик Пограничный, д. 2 </t>
  </si>
  <si>
    <t>Пр. Ленина, д. 69</t>
  </si>
  <si>
    <t>Вокзальная площадь, д. 1</t>
  </si>
  <si>
    <t>Баранов С.А.</t>
  </si>
  <si>
    <t>Ул. Звездная, д. 17,</t>
  </si>
  <si>
    <t>Ул. 2-я Ключевая, д. 7</t>
  </si>
  <si>
    <t>Ул. Фролова, д. 6</t>
  </si>
  <si>
    <t>Установка спортивной площадки</t>
  </si>
  <si>
    <t>Комитет по физической культуре и спорту</t>
  </si>
  <si>
    <t>2 - 3 квартал</t>
  </si>
  <si>
    <t>Ул. Минская, д. 122</t>
  </si>
  <si>
    <t xml:space="preserve">Ремонт 1-го подъезда </t>
  </si>
  <si>
    <t>Ул. Ермака, д. 34</t>
  </si>
  <si>
    <t>Ул. Якова Гарелина, д. 37</t>
  </si>
  <si>
    <t>Беляев В.И.</t>
  </si>
  <si>
    <t>МБДОУ "Детский сад  № 41", ул. Сосновая, д. 16а</t>
  </si>
  <si>
    <t>Бадалов А.Б.</t>
  </si>
  <si>
    <t>МБДОУ "ЦРР-д/с № 21", 13-й Проезд, д. 16</t>
  </si>
  <si>
    <t>Мкр ТЭЦ - 3, д. 7а</t>
  </si>
  <si>
    <t>Гажур А.В.</t>
  </si>
  <si>
    <t>Ул. Ташкентская, д. 65а</t>
  </si>
  <si>
    <t>Капитальный ремонт подъездов</t>
  </si>
  <si>
    <t>Ул. Летчика Захарова, д. 13</t>
  </si>
  <si>
    <t xml:space="preserve">Установка заграждений для газонов - 40 м </t>
  </si>
  <si>
    <t>Ул. Ташкентская, д. 75</t>
  </si>
  <si>
    <t xml:space="preserve">Установка заграждений для газонов - 80 м </t>
  </si>
  <si>
    <t>Ул. Ташкентская, д. 79а</t>
  </si>
  <si>
    <t xml:space="preserve">Установка заграждений для газонов - 50 м и скамейки - 2 шт. </t>
  </si>
  <si>
    <t>Ул. Володарского, д. 32</t>
  </si>
  <si>
    <t>Замена окон в подъездах в пределах выделенных средств</t>
  </si>
  <si>
    <t>Альпер И.А.</t>
  </si>
  <si>
    <t>Пер. Коммунальный, д. 15</t>
  </si>
  <si>
    <t>Ремонт подъездов № 1, № 2</t>
  </si>
  <si>
    <t>Ул. Огородная, д. 1а</t>
  </si>
  <si>
    <t>Ремонт подъездов № 2, № 3</t>
  </si>
  <si>
    <t>Ул. Пролетарская, д. 2</t>
  </si>
  <si>
    <t xml:space="preserve">Ремонт подъезда № 4 </t>
  </si>
  <si>
    <t>Ул. Демьяна Бедного, д. 77а</t>
  </si>
  <si>
    <t>Ул. Генерала Хлебникова, д. 62</t>
  </si>
  <si>
    <t xml:space="preserve">Шепелев В.В. </t>
  </si>
  <si>
    <t>Ул. Кузнецова, д. 57</t>
  </si>
  <si>
    <t>Ул. 1-я Талицкая, дома 1, 3</t>
  </si>
  <si>
    <t xml:space="preserve">от 29.04.2015 № 871
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</si>
</sst>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(* #,##0.0_);_(* \(#,##0.0\);_(* &quot;-&quot;??_);_(@_)"/>
    <numFmt numFmtId="165" formatCode="#,##0.0_ ;[Red]\-#,##0.0\ "/>
    <numFmt numFmtId="166" formatCode="#,##0.00_ ;[Red]\-#,##0.00\ 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rebuchet MS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trike/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43" fontId="9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9" fontId="4" fillId="0" borderId="0" xfId="2" applyNumberFormat="1" applyFont="1" applyFill="1" applyAlignment="1">
      <alignment horizontal="left" vertical="top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6" fillId="0" borderId="0" xfId="0" applyNumberFormat="1" applyFont="1" applyFill="1" applyAlignment="1">
      <alignment horizontal="center" vertical="top" wrapText="1"/>
    </xf>
    <xf numFmtId="1" fontId="6" fillId="0" borderId="0" xfId="0" applyNumberFormat="1" applyFont="1" applyFill="1" applyAlignment="1">
      <alignment horizontal="center" vertical="top" wrapText="1"/>
    </xf>
    <xf numFmtId="49" fontId="6" fillId="0" borderId="0" xfId="0" applyNumberFormat="1" applyFont="1" applyFill="1" applyAlignment="1">
      <alignment horizontal="left" vertical="top" wrapText="1" indent="1"/>
    </xf>
    <xf numFmtId="164" fontId="6" fillId="0" borderId="0" xfId="1" applyNumberFormat="1" applyFont="1" applyFill="1" applyAlignment="1">
      <alignment vertical="top" wrapText="1"/>
    </xf>
    <xf numFmtId="49" fontId="7" fillId="0" borderId="0" xfId="0" applyNumberFormat="1" applyFont="1" applyFill="1" applyAlignment="1">
      <alignment horizontal="righ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left" vertical="top" wrapText="1" indent="1"/>
    </xf>
    <xf numFmtId="49" fontId="4" fillId="2" borderId="1" xfId="0" applyNumberFormat="1" applyFont="1" applyFill="1" applyBorder="1" applyAlignment="1">
      <alignment horizontal="left" vertical="top" wrapText="1" indent="1"/>
    </xf>
    <xf numFmtId="49" fontId="4" fillId="0" borderId="1" xfId="3" applyNumberFormat="1" applyFont="1" applyFill="1" applyBorder="1" applyAlignment="1">
      <alignment horizontal="left" vertical="top" wrapText="1" indent="1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3" applyNumberFormat="1" applyFont="1" applyFill="1" applyBorder="1" applyAlignment="1">
      <alignment horizontal="center" vertical="top" wrapText="1"/>
    </xf>
    <xf numFmtId="165" fontId="4" fillId="0" borderId="1" xfId="4" applyNumberFormat="1" applyFont="1" applyFill="1" applyBorder="1" applyAlignment="1">
      <alignment horizontal="right" vertical="top"/>
    </xf>
    <xf numFmtId="1" fontId="13" fillId="3" borderId="1" xfId="0" applyNumberFormat="1" applyFont="1" applyFill="1" applyBorder="1" applyAlignment="1">
      <alignment horizontal="center" vertical="top" wrapText="1"/>
    </xf>
    <xf numFmtId="49" fontId="13" fillId="3" borderId="1" xfId="0" applyNumberFormat="1" applyFont="1" applyFill="1" applyBorder="1" applyAlignment="1">
      <alignment horizontal="left" vertical="top" wrapText="1" indent="1"/>
    </xf>
    <xf numFmtId="49" fontId="13" fillId="3" borderId="1" xfId="0" applyNumberFormat="1" applyFont="1" applyFill="1" applyBorder="1" applyAlignment="1">
      <alignment horizontal="center" vertical="top" wrapText="1"/>
    </xf>
    <xf numFmtId="165" fontId="13" fillId="3" borderId="1" xfId="4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horizontal="center" vertical="top"/>
    </xf>
    <xf numFmtId="166" fontId="4" fillId="0" borderId="1" xfId="4" applyNumberFormat="1" applyFont="1" applyFill="1" applyBorder="1" applyAlignment="1">
      <alignment horizontal="right" vertical="top"/>
    </xf>
  </cellXfs>
  <cellStyles count="5">
    <cellStyle name="Обычный" xfId="0" builtinId="0"/>
    <cellStyle name="Обычный_Лист1" xfId="2"/>
    <cellStyle name="Обычный_Лист1_1" xfId="3"/>
    <cellStyle name="Финансовый" xfId="1" builtinId="3"/>
    <cellStyle name="Финансов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tabSelected="1" workbookViewId="0">
      <selection activeCell="D8" sqref="D8"/>
    </sheetView>
  </sheetViews>
  <sheetFormatPr defaultRowHeight="15"/>
  <cols>
    <col min="1" max="1" width="15.42578125" customWidth="1"/>
    <col min="2" max="2" width="6" customWidth="1"/>
    <col min="3" max="3" width="21.7109375" customWidth="1"/>
    <col min="4" max="4" width="46" customWidth="1"/>
    <col min="5" max="5" width="40.28515625" customWidth="1"/>
    <col min="6" max="6" width="26.5703125" customWidth="1"/>
    <col min="7" max="7" width="17" customWidth="1"/>
    <col min="8" max="8" width="16.42578125" customWidth="1"/>
  </cols>
  <sheetData>
    <row r="1" spans="1:8">
      <c r="B1" s="1"/>
      <c r="G1" s="2" t="s">
        <v>0</v>
      </c>
      <c r="H1" s="2"/>
    </row>
    <row r="2" spans="1:8">
      <c r="B2" s="1"/>
      <c r="G2" s="2" t="s">
        <v>1</v>
      </c>
      <c r="H2" s="2"/>
    </row>
    <row r="3" spans="1:8">
      <c r="B3" s="1"/>
      <c r="G3" s="2" t="s">
        <v>2</v>
      </c>
      <c r="H3" s="2"/>
    </row>
    <row r="4" spans="1:8">
      <c r="B4" s="1"/>
      <c r="G4" s="2" t="s">
        <v>91</v>
      </c>
      <c r="H4" s="2"/>
    </row>
    <row r="5" spans="1:8">
      <c r="B5" s="1"/>
      <c r="H5" s="3"/>
    </row>
    <row r="6" spans="1:8" ht="18">
      <c r="A6" s="4" t="s">
        <v>3</v>
      </c>
      <c r="B6" s="4"/>
      <c r="C6" s="4"/>
      <c r="D6" s="4"/>
      <c r="E6" s="4"/>
      <c r="F6" s="4"/>
      <c r="G6" s="4"/>
      <c r="H6" s="4"/>
    </row>
    <row r="7" spans="1:8" ht="15.75">
      <c r="A7" s="5"/>
      <c r="B7" s="6"/>
      <c r="C7" s="7"/>
      <c r="D7" s="7"/>
      <c r="E7" s="7"/>
      <c r="F7" s="7"/>
      <c r="G7" s="8"/>
      <c r="H7" s="9" t="s">
        <v>4</v>
      </c>
    </row>
    <row r="8" spans="1:8" ht="45">
      <c r="A8" s="10" t="s">
        <v>5</v>
      </c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  <c r="G8" s="11" t="s">
        <v>11</v>
      </c>
      <c r="H8" s="10" t="s">
        <v>12</v>
      </c>
    </row>
    <row r="9" spans="1:8" ht="30">
      <c r="A9" s="12">
        <v>2</v>
      </c>
      <c r="B9" s="13">
        <v>3</v>
      </c>
      <c r="C9" s="14" t="s">
        <v>13</v>
      </c>
      <c r="D9" s="14" t="s">
        <v>14</v>
      </c>
      <c r="E9" s="15" t="s">
        <v>15</v>
      </c>
      <c r="F9" s="16" t="s">
        <v>16</v>
      </c>
      <c r="G9" s="19">
        <f>150-13</f>
        <v>137</v>
      </c>
      <c r="H9" s="17" t="s">
        <v>17</v>
      </c>
    </row>
    <row r="10" spans="1:8" ht="30">
      <c r="A10" s="12">
        <v>2</v>
      </c>
      <c r="B10" s="13">
        <v>6</v>
      </c>
      <c r="C10" s="14" t="s">
        <v>13</v>
      </c>
      <c r="D10" s="14" t="s">
        <v>18</v>
      </c>
      <c r="E10" s="15" t="s">
        <v>15</v>
      </c>
      <c r="F10" s="16" t="s">
        <v>16</v>
      </c>
      <c r="G10" s="19">
        <f>50+13</f>
        <v>63</v>
      </c>
      <c r="H10" s="18" t="s">
        <v>17</v>
      </c>
    </row>
    <row r="11" spans="1:8" ht="45">
      <c r="A11" s="12">
        <v>5</v>
      </c>
      <c r="B11" s="13">
        <v>14</v>
      </c>
      <c r="C11" s="14" t="s">
        <v>19</v>
      </c>
      <c r="D11" s="14" t="s">
        <v>20</v>
      </c>
      <c r="E11" s="15" t="s">
        <v>21</v>
      </c>
      <c r="F11" s="16" t="s">
        <v>16</v>
      </c>
      <c r="G11" s="19">
        <f>80+20</f>
        <v>100</v>
      </c>
      <c r="H11" s="18" t="s">
        <v>17</v>
      </c>
    </row>
    <row r="12" spans="1:8" ht="30">
      <c r="A12" s="12">
        <v>5</v>
      </c>
      <c r="B12" s="13">
        <v>15</v>
      </c>
      <c r="C12" s="14" t="s">
        <v>19</v>
      </c>
      <c r="D12" s="14" t="s">
        <v>22</v>
      </c>
      <c r="E12" s="15" t="s">
        <v>23</v>
      </c>
      <c r="F12" s="16" t="s">
        <v>16</v>
      </c>
      <c r="G12" s="19">
        <f>150+40</f>
        <v>190</v>
      </c>
      <c r="H12" s="17" t="s">
        <v>17</v>
      </c>
    </row>
    <row r="13" spans="1:8" ht="30">
      <c r="A13" s="12">
        <v>5</v>
      </c>
      <c r="B13" s="13">
        <v>16</v>
      </c>
      <c r="C13" s="14" t="s">
        <v>19</v>
      </c>
      <c r="D13" s="14" t="s">
        <v>24</v>
      </c>
      <c r="E13" s="15" t="s">
        <v>25</v>
      </c>
      <c r="F13" s="16" t="s">
        <v>26</v>
      </c>
      <c r="G13" s="19">
        <v>150</v>
      </c>
      <c r="H13" s="17" t="s">
        <v>17</v>
      </c>
    </row>
    <row r="14" spans="1:8">
      <c r="A14" s="20">
        <v>6</v>
      </c>
      <c r="B14" s="20"/>
      <c r="C14" s="21"/>
      <c r="D14" s="21"/>
      <c r="E14" s="21" t="s">
        <v>27</v>
      </c>
      <c r="F14" s="22"/>
      <c r="G14" s="23">
        <f>SUM(G15:G34)</f>
        <v>3000</v>
      </c>
      <c r="H14" s="22"/>
    </row>
    <row r="15" spans="1:8" ht="30">
      <c r="A15" s="12">
        <v>6</v>
      </c>
      <c r="B15" s="13">
        <v>1</v>
      </c>
      <c r="C15" s="21"/>
      <c r="D15" s="14" t="s">
        <v>28</v>
      </c>
      <c r="E15" s="15" t="s">
        <v>15</v>
      </c>
      <c r="F15" s="16" t="s">
        <v>16</v>
      </c>
      <c r="G15" s="19">
        <v>100</v>
      </c>
      <c r="H15" s="17" t="s">
        <v>17</v>
      </c>
    </row>
    <row r="16" spans="1:8" ht="30">
      <c r="A16" s="12">
        <v>6</v>
      </c>
      <c r="B16" s="13">
        <v>2</v>
      </c>
      <c r="C16" s="21"/>
      <c r="D16" s="14" t="s">
        <v>29</v>
      </c>
      <c r="E16" s="15" t="s">
        <v>15</v>
      </c>
      <c r="F16" s="16" t="s">
        <v>16</v>
      </c>
      <c r="G16" s="19">
        <v>100</v>
      </c>
      <c r="H16" s="17" t="s">
        <v>17</v>
      </c>
    </row>
    <row r="17" spans="1:8" ht="30">
      <c r="A17" s="12">
        <v>6</v>
      </c>
      <c r="B17" s="13">
        <v>3</v>
      </c>
      <c r="C17" s="21"/>
      <c r="D17" s="14" t="s">
        <v>30</v>
      </c>
      <c r="E17" s="15" t="s">
        <v>15</v>
      </c>
      <c r="F17" s="16" t="s">
        <v>16</v>
      </c>
      <c r="G17" s="19">
        <v>150</v>
      </c>
      <c r="H17" s="17" t="s">
        <v>17</v>
      </c>
    </row>
    <row r="18" spans="1:8" ht="30">
      <c r="A18" s="12">
        <v>6</v>
      </c>
      <c r="B18" s="13">
        <v>4</v>
      </c>
      <c r="C18" s="21"/>
      <c r="D18" s="14" t="s">
        <v>31</v>
      </c>
      <c r="E18" s="15" t="s">
        <v>15</v>
      </c>
      <c r="F18" s="16" t="s">
        <v>16</v>
      </c>
      <c r="G18" s="19">
        <v>200</v>
      </c>
      <c r="H18" s="17" t="s">
        <v>17</v>
      </c>
    </row>
    <row r="19" spans="1:8" ht="30">
      <c r="A19" s="12">
        <v>6</v>
      </c>
      <c r="B19" s="13">
        <v>5</v>
      </c>
      <c r="C19" s="21"/>
      <c r="D19" s="14" t="s">
        <v>32</v>
      </c>
      <c r="E19" s="15" t="s">
        <v>15</v>
      </c>
      <c r="F19" s="16" t="s">
        <v>16</v>
      </c>
      <c r="G19" s="19">
        <v>150</v>
      </c>
      <c r="H19" s="17" t="s">
        <v>17</v>
      </c>
    </row>
    <row r="20" spans="1:8" ht="30">
      <c r="A20" s="12">
        <v>6</v>
      </c>
      <c r="B20" s="13">
        <v>6</v>
      </c>
      <c r="C20" s="21"/>
      <c r="D20" s="14" t="s">
        <v>33</v>
      </c>
      <c r="E20" s="15" t="s">
        <v>34</v>
      </c>
      <c r="F20" s="16" t="s">
        <v>35</v>
      </c>
      <c r="G20" s="19">
        <v>100</v>
      </c>
      <c r="H20" s="17" t="s">
        <v>36</v>
      </c>
    </row>
    <row r="21" spans="1:8">
      <c r="A21" s="12">
        <v>6</v>
      </c>
      <c r="B21" s="13">
        <v>7</v>
      </c>
      <c r="C21" s="21"/>
      <c r="D21" s="14" t="s">
        <v>37</v>
      </c>
      <c r="E21" s="15" t="s">
        <v>34</v>
      </c>
      <c r="F21" s="16" t="s">
        <v>35</v>
      </c>
      <c r="G21" s="19">
        <v>300</v>
      </c>
      <c r="H21" s="17" t="s">
        <v>36</v>
      </c>
    </row>
    <row r="22" spans="1:8" ht="30">
      <c r="A22" s="12">
        <v>6</v>
      </c>
      <c r="B22" s="13">
        <v>8</v>
      </c>
      <c r="C22" s="21"/>
      <c r="D22" s="14" t="s">
        <v>38</v>
      </c>
      <c r="E22" s="15" t="s">
        <v>34</v>
      </c>
      <c r="F22" s="16" t="s">
        <v>35</v>
      </c>
      <c r="G22" s="19">
        <v>100</v>
      </c>
      <c r="H22" s="17" t="s">
        <v>36</v>
      </c>
    </row>
    <row r="23" spans="1:8">
      <c r="A23" s="12">
        <v>6</v>
      </c>
      <c r="B23" s="13">
        <v>9</v>
      </c>
      <c r="C23" s="21"/>
      <c r="D23" s="14" t="s">
        <v>39</v>
      </c>
      <c r="E23" s="15" t="s">
        <v>34</v>
      </c>
      <c r="F23" s="16" t="s">
        <v>35</v>
      </c>
      <c r="G23" s="19">
        <v>150</v>
      </c>
      <c r="H23" s="17" t="s">
        <v>36</v>
      </c>
    </row>
    <row r="24" spans="1:8" ht="30">
      <c r="A24" s="12">
        <v>6</v>
      </c>
      <c r="B24" s="13">
        <v>10</v>
      </c>
      <c r="C24" s="21"/>
      <c r="D24" s="14" t="s">
        <v>40</v>
      </c>
      <c r="E24" s="15" t="s">
        <v>34</v>
      </c>
      <c r="F24" s="16" t="s">
        <v>35</v>
      </c>
      <c r="G24" s="19">
        <v>100</v>
      </c>
      <c r="H24" s="17" t="s">
        <v>36</v>
      </c>
    </row>
    <row r="25" spans="1:8" ht="30">
      <c r="A25" s="12">
        <v>6</v>
      </c>
      <c r="B25" s="13">
        <v>11</v>
      </c>
      <c r="C25" s="21"/>
      <c r="D25" s="14" t="s">
        <v>41</v>
      </c>
      <c r="E25" s="15" t="s">
        <v>34</v>
      </c>
      <c r="F25" s="16" t="s">
        <v>35</v>
      </c>
      <c r="G25" s="19">
        <v>100</v>
      </c>
      <c r="H25" s="17" t="s">
        <v>36</v>
      </c>
    </row>
    <row r="26" spans="1:8" ht="30">
      <c r="A26" s="12">
        <v>6</v>
      </c>
      <c r="B26" s="13">
        <v>12</v>
      </c>
      <c r="C26" s="21"/>
      <c r="D26" s="14" t="s">
        <v>42</v>
      </c>
      <c r="E26" s="15" t="s">
        <v>43</v>
      </c>
      <c r="F26" s="16" t="s">
        <v>35</v>
      </c>
      <c r="G26" s="19">
        <v>100</v>
      </c>
      <c r="H26" s="17" t="s">
        <v>36</v>
      </c>
    </row>
    <row r="27" spans="1:8">
      <c r="A27" s="12">
        <v>6</v>
      </c>
      <c r="B27" s="13">
        <v>13</v>
      </c>
      <c r="C27" s="21"/>
      <c r="D27" s="14" t="s">
        <v>44</v>
      </c>
      <c r="E27" s="15" t="s">
        <v>34</v>
      </c>
      <c r="F27" s="16" t="s">
        <v>35</v>
      </c>
      <c r="G27" s="19">
        <v>100</v>
      </c>
      <c r="H27" s="17" t="s">
        <v>36</v>
      </c>
    </row>
    <row r="28" spans="1:8" ht="30">
      <c r="A28" s="12">
        <v>6</v>
      </c>
      <c r="B28" s="13">
        <v>14</v>
      </c>
      <c r="C28" s="21"/>
      <c r="D28" s="14" t="s">
        <v>45</v>
      </c>
      <c r="E28" s="15" t="s">
        <v>43</v>
      </c>
      <c r="F28" s="16" t="s">
        <v>35</v>
      </c>
      <c r="G28" s="19">
        <v>100</v>
      </c>
      <c r="H28" s="17" t="s">
        <v>36</v>
      </c>
    </row>
    <row r="29" spans="1:8">
      <c r="A29" s="12">
        <v>6</v>
      </c>
      <c r="B29" s="13">
        <v>15</v>
      </c>
      <c r="C29" s="21"/>
      <c r="D29" s="14" t="s">
        <v>46</v>
      </c>
      <c r="E29" s="15" t="s">
        <v>43</v>
      </c>
      <c r="F29" s="16" t="s">
        <v>35</v>
      </c>
      <c r="G29" s="19">
        <v>300</v>
      </c>
      <c r="H29" s="17" t="s">
        <v>36</v>
      </c>
    </row>
    <row r="30" spans="1:8">
      <c r="A30" s="12">
        <v>6</v>
      </c>
      <c r="B30" s="13">
        <v>16</v>
      </c>
      <c r="C30" s="21"/>
      <c r="D30" s="14" t="s">
        <v>47</v>
      </c>
      <c r="E30" s="15" t="s">
        <v>34</v>
      </c>
      <c r="F30" s="16" t="s">
        <v>35</v>
      </c>
      <c r="G30" s="19">
        <v>300</v>
      </c>
      <c r="H30" s="17" t="s">
        <v>36</v>
      </c>
    </row>
    <row r="31" spans="1:8">
      <c r="A31" s="12">
        <v>6</v>
      </c>
      <c r="B31" s="13">
        <v>17</v>
      </c>
      <c r="C31" s="21"/>
      <c r="D31" s="14" t="s">
        <v>48</v>
      </c>
      <c r="E31" s="15" t="s">
        <v>43</v>
      </c>
      <c r="F31" s="16" t="s">
        <v>35</v>
      </c>
      <c r="G31" s="19">
        <v>300</v>
      </c>
      <c r="H31" s="17" t="s">
        <v>36</v>
      </c>
    </row>
    <row r="32" spans="1:8" ht="30">
      <c r="A32" s="12">
        <v>6</v>
      </c>
      <c r="B32" s="13">
        <v>18</v>
      </c>
      <c r="C32" s="21"/>
      <c r="D32" s="14" t="s">
        <v>49</v>
      </c>
      <c r="E32" s="15" t="s">
        <v>34</v>
      </c>
      <c r="F32" s="16" t="s">
        <v>35</v>
      </c>
      <c r="G32" s="19">
        <v>100</v>
      </c>
      <c r="H32" s="17" t="s">
        <v>36</v>
      </c>
    </row>
    <row r="33" spans="1:8" ht="30">
      <c r="A33" s="12">
        <v>6</v>
      </c>
      <c r="B33" s="13">
        <v>19</v>
      </c>
      <c r="C33" s="21"/>
      <c r="D33" s="14" t="s">
        <v>50</v>
      </c>
      <c r="E33" s="14" t="s">
        <v>15</v>
      </c>
      <c r="F33" s="16" t="s">
        <v>16</v>
      </c>
      <c r="G33" s="19">
        <v>100</v>
      </c>
      <c r="H33" s="17" t="s">
        <v>17</v>
      </c>
    </row>
    <row r="34" spans="1:8" ht="30">
      <c r="A34" s="12">
        <v>6</v>
      </c>
      <c r="B34" s="13">
        <v>20</v>
      </c>
      <c r="C34" s="21"/>
      <c r="D34" s="14" t="s">
        <v>51</v>
      </c>
      <c r="E34" s="14" t="s">
        <v>15</v>
      </c>
      <c r="F34" s="16" t="s">
        <v>16</v>
      </c>
      <c r="G34" s="19">
        <v>50</v>
      </c>
      <c r="H34" s="17" t="s">
        <v>17</v>
      </c>
    </row>
    <row r="35" spans="1:8" ht="30">
      <c r="A35" s="12">
        <v>7</v>
      </c>
      <c r="B35" s="13">
        <v>18</v>
      </c>
      <c r="C35" s="14" t="s">
        <v>52</v>
      </c>
      <c r="D35" s="14" t="s">
        <v>53</v>
      </c>
      <c r="E35" s="15" t="s">
        <v>15</v>
      </c>
      <c r="F35" s="16" t="s">
        <v>16</v>
      </c>
      <c r="G35" s="19">
        <f>110+10</f>
        <v>120</v>
      </c>
      <c r="H35" s="17" t="s">
        <v>17</v>
      </c>
    </row>
    <row r="36" spans="1:8" ht="30">
      <c r="A36" s="12">
        <v>7</v>
      </c>
      <c r="B36" s="13">
        <v>19</v>
      </c>
      <c r="C36" s="14" t="s">
        <v>52</v>
      </c>
      <c r="D36" s="14" t="s">
        <v>54</v>
      </c>
      <c r="E36" s="15" t="s">
        <v>15</v>
      </c>
      <c r="F36" s="16" t="s">
        <v>16</v>
      </c>
      <c r="G36" s="19">
        <f>150-50</f>
        <v>100</v>
      </c>
      <c r="H36" s="17" t="s">
        <v>17</v>
      </c>
    </row>
    <row r="37" spans="1:8" ht="30">
      <c r="A37" s="12">
        <v>7</v>
      </c>
      <c r="B37" s="13">
        <v>23</v>
      </c>
      <c r="C37" s="14" t="s">
        <v>52</v>
      </c>
      <c r="D37" s="14" t="s">
        <v>55</v>
      </c>
      <c r="E37" s="15" t="s">
        <v>56</v>
      </c>
      <c r="F37" s="16" t="s">
        <v>57</v>
      </c>
      <c r="G37" s="19">
        <f>260-160</f>
        <v>100</v>
      </c>
      <c r="H37" s="18" t="s">
        <v>58</v>
      </c>
    </row>
    <row r="38" spans="1:8" ht="30">
      <c r="A38" s="12">
        <v>7</v>
      </c>
      <c r="B38" s="13">
        <v>25</v>
      </c>
      <c r="C38" s="14" t="s">
        <v>52</v>
      </c>
      <c r="D38" s="14" t="s">
        <v>59</v>
      </c>
      <c r="E38" s="15" t="s">
        <v>60</v>
      </c>
      <c r="F38" s="16" t="s">
        <v>16</v>
      </c>
      <c r="G38" s="19">
        <v>60</v>
      </c>
      <c r="H38" s="17" t="s">
        <v>17</v>
      </c>
    </row>
    <row r="39" spans="1:8" ht="30">
      <c r="A39" s="12">
        <v>7</v>
      </c>
      <c r="B39" s="13">
        <v>26</v>
      </c>
      <c r="C39" s="14" t="s">
        <v>52</v>
      </c>
      <c r="D39" s="14" t="s">
        <v>61</v>
      </c>
      <c r="E39" s="15" t="s">
        <v>15</v>
      </c>
      <c r="F39" s="16" t="s">
        <v>16</v>
      </c>
      <c r="G39" s="19">
        <v>100</v>
      </c>
      <c r="H39" s="17" t="s">
        <v>17</v>
      </c>
    </row>
    <row r="40" spans="1:8" ht="30">
      <c r="A40" s="12">
        <v>7</v>
      </c>
      <c r="B40" s="13">
        <v>27</v>
      </c>
      <c r="C40" s="14" t="s">
        <v>52</v>
      </c>
      <c r="D40" s="14" t="s">
        <v>62</v>
      </c>
      <c r="E40" s="15" t="s">
        <v>15</v>
      </c>
      <c r="F40" s="16" t="s">
        <v>16</v>
      </c>
      <c r="G40" s="19">
        <v>100</v>
      </c>
      <c r="H40" s="17" t="s">
        <v>17</v>
      </c>
    </row>
    <row r="41" spans="1:8" ht="30">
      <c r="A41" s="12">
        <v>9</v>
      </c>
      <c r="B41" s="13">
        <v>4</v>
      </c>
      <c r="C41" s="14" t="s">
        <v>63</v>
      </c>
      <c r="D41" s="14" t="s">
        <v>64</v>
      </c>
      <c r="E41" s="15" t="s">
        <v>34</v>
      </c>
      <c r="F41" s="16" t="s">
        <v>35</v>
      </c>
      <c r="G41" s="19">
        <v>100</v>
      </c>
      <c r="H41" s="17" t="s">
        <v>36</v>
      </c>
    </row>
    <row r="42" spans="1:8">
      <c r="A42" s="12">
        <v>11</v>
      </c>
      <c r="B42" s="13">
        <v>3</v>
      </c>
      <c r="C42" s="14" t="s">
        <v>65</v>
      </c>
      <c r="D42" s="14" t="s">
        <v>66</v>
      </c>
      <c r="E42" s="15" t="s">
        <v>43</v>
      </c>
      <c r="F42" s="16" t="s">
        <v>35</v>
      </c>
      <c r="G42" s="19">
        <v>150</v>
      </c>
      <c r="H42" s="18" t="s">
        <v>36</v>
      </c>
    </row>
    <row r="43" spans="1:8" ht="30">
      <c r="A43" s="12">
        <v>11</v>
      </c>
      <c r="B43" s="24">
        <v>17</v>
      </c>
      <c r="C43" s="14" t="s">
        <v>65</v>
      </c>
      <c r="D43" s="14" t="s">
        <v>67</v>
      </c>
      <c r="E43" s="14" t="s">
        <v>15</v>
      </c>
      <c r="F43" s="16" t="s">
        <v>16</v>
      </c>
      <c r="G43" s="19">
        <v>250</v>
      </c>
      <c r="H43" s="18" t="s">
        <v>17</v>
      </c>
    </row>
    <row r="44" spans="1:8" ht="30">
      <c r="A44" s="12">
        <v>12</v>
      </c>
      <c r="B44" s="13">
        <v>22</v>
      </c>
      <c r="C44" s="14" t="s">
        <v>68</v>
      </c>
      <c r="D44" s="14" t="s">
        <v>69</v>
      </c>
      <c r="E44" s="14" t="s">
        <v>70</v>
      </c>
      <c r="F44" s="16" t="s">
        <v>16</v>
      </c>
      <c r="G44" s="19">
        <f>100+100</f>
        <v>200</v>
      </c>
      <c r="H44" s="17" t="s">
        <v>17</v>
      </c>
    </row>
    <row r="45" spans="1:8" ht="30">
      <c r="A45" s="12">
        <v>12</v>
      </c>
      <c r="B45" s="13">
        <v>23</v>
      </c>
      <c r="C45" s="14" t="s">
        <v>68</v>
      </c>
      <c r="D45" s="14" t="s">
        <v>71</v>
      </c>
      <c r="E45" s="14" t="s">
        <v>72</v>
      </c>
      <c r="F45" s="16" t="s">
        <v>16</v>
      </c>
      <c r="G45" s="25">
        <f>60-34.87</f>
        <v>25.130000000000003</v>
      </c>
      <c r="H45" s="17" t="s">
        <v>17</v>
      </c>
    </row>
    <row r="46" spans="1:8" ht="30">
      <c r="A46" s="12">
        <v>12</v>
      </c>
      <c r="B46" s="13">
        <v>24</v>
      </c>
      <c r="C46" s="14" t="s">
        <v>68</v>
      </c>
      <c r="D46" s="14" t="s">
        <v>73</v>
      </c>
      <c r="E46" s="14" t="s">
        <v>74</v>
      </c>
      <c r="F46" s="16" t="s">
        <v>16</v>
      </c>
      <c r="G46" s="19">
        <f>90-44.7</f>
        <v>45.3</v>
      </c>
      <c r="H46" s="17" t="s">
        <v>17</v>
      </c>
    </row>
    <row r="47" spans="1:8" ht="30">
      <c r="A47" s="12">
        <v>12</v>
      </c>
      <c r="B47" s="13">
        <v>25</v>
      </c>
      <c r="C47" s="14" t="s">
        <v>68</v>
      </c>
      <c r="D47" s="14" t="s">
        <v>75</v>
      </c>
      <c r="E47" s="14" t="s">
        <v>76</v>
      </c>
      <c r="F47" s="16" t="s">
        <v>16</v>
      </c>
      <c r="G47" s="19">
        <f>70-23.4</f>
        <v>46.6</v>
      </c>
      <c r="H47" s="17" t="s">
        <v>17</v>
      </c>
    </row>
    <row r="48" spans="1:8" ht="30">
      <c r="A48" s="12">
        <v>12</v>
      </c>
      <c r="B48" s="13">
        <v>28</v>
      </c>
      <c r="C48" s="14" t="s">
        <v>68</v>
      </c>
      <c r="D48" s="14" t="s">
        <v>77</v>
      </c>
      <c r="E48" s="14" t="s">
        <v>78</v>
      </c>
      <c r="F48" s="16" t="s">
        <v>16</v>
      </c>
      <c r="G48" s="25">
        <f>200+2.97</f>
        <v>202.97</v>
      </c>
      <c r="H48" s="17" t="s">
        <v>17</v>
      </c>
    </row>
    <row r="49" spans="1:8" ht="30">
      <c r="A49" s="12">
        <v>14</v>
      </c>
      <c r="B49" s="13">
        <v>11</v>
      </c>
      <c r="C49" s="14" t="s">
        <v>79</v>
      </c>
      <c r="D49" s="14" t="s">
        <v>80</v>
      </c>
      <c r="E49" s="15" t="s">
        <v>81</v>
      </c>
      <c r="F49" s="16" t="s">
        <v>16</v>
      </c>
      <c r="G49" s="19">
        <v>150</v>
      </c>
      <c r="H49" s="17" t="s">
        <v>17</v>
      </c>
    </row>
    <row r="50" spans="1:8" ht="30">
      <c r="A50" s="12">
        <v>14</v>
      </c>
      <c r="B50" s="13">
        <v>12</v>
      </c>
      <c r="C50" s="14" t="s">
        <v>79</v>
      </c>
      <c r="D50" s="14" t="s">
        <v>82</v>
      </c>
      <c r="E50" s="15" t="s">
        <v>83</v>
      </c>
      <c r="F50" s="16" t="s">
        <v>16</v>
      </c>
      <c r="G50" s="19">
        <v>150</v>
      </c>
      <c r="H50" s="17" t="s">
        <v>17</v>
      </c>
    </row>
    <row r="51" spans="1:8" ht="30">
      <c r="A51" s="12">
        <v>14</v>
      </c>
      <c r="B51" s="13">
        <v>13</v>
      </c>
      <c r="C51" s="14" t="s">
        <v>79</v>
      </c>
      <c r="D51" s="14" t="s">
        <v>84</v>
      </c>
      <c r="E51" s="15" t="s">
        <v>85</v>
      </c>
      <c r="F51" s="16" t="s">
        <v>16</v>
      </c>
      <c r="G51" s="19">
        <v>75</v>
      </c>
      <c r="H51" s="17" t="s">
        <v>17</v>
      </c>
    </row>
    <row r="52" spans="1:8" ht="30">
      <c r="A52" s="12">
        <v>14</v>
      </c>
      <c r="B52" s="13">
        <v>14</v>
      </c>
      <c r="C52" s="14" t="s">
        <v>79</v>
      </c>
      <c r="D52" s="14" t="s">
        <v>86</v>
      </c>
      <c r="E52" s="15" t="s">
        <v>85</v>
      </c>
      <c r="F52" s="16" t="s">
        <v>16</v>
      </c>
      <c r="G52" s="19">
        <v>75</v>
      </c>
      <c r="H52" s="17" t="s">
        <v>17</v>
      </c>
    </row>
    <row r="53" spans="1:8" ht="30">
      <c r="A53" s="12">
        <v>14</v>
      </c>
      <c r="B53" s="13">
        <v>15</v>
      </c>
      <c r="C53" s="14" t="s">
        <v>79</v>
      </c>
      <c r="D53" s="14" t="s">
        <v>87</v>
      </c>
      <c r="E53" s="15" t="s">
        <v>85</v>
      </c>
      <c r="F53" s="16" t="s">
        <v>16</v>
      </c>
      <c r="G53" s="19">
        <v>75</v>
      </c>
      <c r="H53" s="17" t="s">
        <v>17</v>
      </c>
    </row>
    <row r="54" spans="1:8" ht="30">
      <c r="A54" s="12">
        <v>15</v>
      </c>
      <c r="B54" s="13">
        <v>21</v>
      </c>
      <c r="C54" s="14" t="s">
        <v>88</v>
      </c>
      <c r="D54" s="14" t="s">
        <v>90</v>
      </c>
      <c r="E54" s="14" t="s">
        <v>15</v>
      </c>
      <c r="F54" s="16" t="s">
        <v>16</v>
      </c>
      <c r="G54" s="19">
        <v>115</v>
      </c>
      <c r="H54" s="17" t="s">
        <v>17</v>
      </c>
    </row>
    <row r="55" spans="1:8" ht="30">
      <c r="A55" s="12">
        <v>15</v>
      </c>
      <c r="B55" s="13">
        <v>22</v>
      </c>
      <c r="C55" s="14" t="s">
        <v>88</v>
      </c>
      <c r="D55" s="14" t="s">
        <v>89</v>
      </c>
      <c r="E55" s="14" t="s">
        <v>15</v>
      </c>
      <c r="F55" s="16" t="s">
        <v>16</v>
      </c>
      <c r="G55" s="19">
        <v>115</v>
      </c>
      <c r="H55" s="17" t="s">
        <v>17</v>
      </c>
    </row>
  </sheetData>
  <mergeCells count="5">
    <mergeCell ref="G1:H1"/>
    <mergeCell ref="G2:H2"/>
    <mergeCell ref="G3:H3"/>
    <mergeCell ref="G4:H4"/>
    <mergeCell ref="A6:H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75" orientation="landscape" r:id="rId1"/>
  <headerFooter differentFirst="1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</dc:creator>
  <cp:lastModifiedBy>mih</cp:lastModifiedBy>
  <cp:lastPrinted>2015-04-29T11:46:10Z</cp:lastPrinted>
  <dcterms:created xsi:type="dcterms:W3CDTF">2015-04-29T09:51:42Z</dcterms:created>
  <dcterms:modified xsi:type="dcterms:W3CDTF">2015-04-29T14:29:43Z</dcterms:modified>
</cp:coreProperties>
</file>