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Кольчугинская 1-3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G19" i="1" s="1"/>
  <c r="D19" i="1"/>
  <c r="G18" i="1"/>
  <c r="G17" i="1"/>
  <c r="G16" i="1"/>
  <c r="F15" i="1"/>
  <c r="G15" i="1" s="1"/>
  <c r="F14" i="1"/>
  <c r="E14" i="1"/>
  <c r="D14" i="1"/>
  <c r="G13" i="1"/>
  <c r="F12" i="1"/>
  <c r="E12" i="1"/>
  <c r="G12" i="1" s="1"/>
  <c r="G10" i="1"/>
  <c r="G9" i="1"/>
  <c r="E8" i="1"/>
  <c r="G8" i="1" s="1"/>
  <c r="D8" i="1"/>
  <c r="G14" i="1" l="1"/>
  <c r="G22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<sst xmlns="http://schemas.openxmlformats.org/spreadsheetml/2006/main" count="30" uniqueCount="29">
  <si>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</si>
  <si>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</si>
  <si>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Кольчугинская, д.1/3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</si>
  <si>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</si>
  <si>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</si>
  <si>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</si>
  <si>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</si>
  <si>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</si>
  <si>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</si>
  <si>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</si>
  <si>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</si>
  <si>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</si>
  <si>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</si>
  <si>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</si>
  <si>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</si>
  <si>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</si>
  <si>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</si>
  <si>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</si>
  <si>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</si>
  <si>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</si>
  <si>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</si>
  <si>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</si>
  <si>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</si>
  <si>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</si>
  <si>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</si>
  <si>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</si>
  <si>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</si>
  <si>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-итого по содержанию=-26566,68 рублей.</t>
  </si>
  <si>
    <t>Услуги по содержанию и текущему ремонту конструктивных элементов(в т.ч. крониование деревьев на придомовой территории дома,ремонт и укрепление двери при входе в подвальное помещение под.2) 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</si>
</sst>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G23"/>
  <sheetViews>
    <sheetView tabSelected="1" topLeftCell="A4" workbookViewId="0">
      <selection sqref="A1:G24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74233.5</v>
      </c>
      <c r="F8" s="6">
        <v>37376.86</v>
      </c>
      <c r="G8" s="5">
        <f>E8-F8</f>
        <v>36856.639999999999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5711.64</v>
      </c>
      <c r="F12" s="5">
        <f>F13</f>
        <v>5711.64</v>
      </c>
      <c r="G12" s="5">
        <f>E12-F12</f>
        <v>0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5711.64</v>
      </c>
      <c r="F13" s="8">
        <v>5711.64</v>
      </c>
      <c r="G13" s="4">
        <f>E13-F13</f>
        <v>0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68521.86</v>
      </c>
      <c r="F14" s="5">
        <f>F15+F16+F17+F18+F19+F20+F21</f>
        <v>58231.9</v>
      </c>
      <c r="G14" s="5">
        <f>E14-F14</f>
        <v>10289.959999999999</v>
      </c>
    </row>
    <row r="15" spans="1:7" ht="108" customHeight="1" x14ac:dyDescent="0.25">
      <c r="A15" s="20" t="s">
        <v>28</v>
      </c>
      <c r="B15" s="21"/>
      <c r="C15" s="4"/>
      <c r="D15" s="4">
        <v>8765.2000000000007</v>
      </c>
      <c r="E15" s="4">
        <v>43740.78</v>
      </c>
      <c r="F15" s="4">
        <f>1680.66+1080+8291.06+31499.2</f>
        <v>42550.92</v>
      </c>
      <c r="G15" s="4">
        <f>E15-F15</f>
        <v>1189.8600000000006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v>12533.92</v>
      </c>
      <c r="F17" s="4">
        <v>12533.9</v>
      </c>
      <c r="G17" s="4">
        <f t="shared" ref="G17:G21" si="1">E17-F17</f>
        <v>2.0000000000436557E-2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1900.2</v>
      </c>
      <c r="F18" s="4"/>
      <c r="G18" s="4">
        <f t="shared" si="1"/>
        <v>1900.2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4893.86+189.34+1603.5+298.42</f>
        <v>6985.12</v>
      </c>
      <c r="F19" s="4">
        <f>265.44+801.56+2080.08</f>
        <v>3147.08</v>
      </c>
      <c r="G19" s="4">
        <f t="shared" si="1"/>
        <v>3838.04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3142.6</v>
      </c>
      <c r="F20" s="4"/>
      <c r="G20" s="4">
        <f t="shared" si="1"/>
        <v>3142.6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219.24</v>
      </c>
      <c r="F21" s="4"/>
      <c r="G21" s="4">
        <f t="shared" si="1"/>
        <v>219.24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10289.959999999999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Кольчугинская 1-3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2019-03-20T11:00:31Z</cp:lastPrinted>
  <dcterms:created xsi:type="dcterms:W3CDTF">2019-03-20T07:45:45Z</dcterms:created>
  <dcterms:modified xsi:type="dcterms:W3CDTF">2019-03-20T11:01:26Z</dcterms:modified>
</cp:coreProperties>
</file>