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0" yWindow="3870" windowWidth="11535" windowHeight="4305"/>
  </bookViews>
  <sheets>
    <sheet name="Калинина58-16" sheetId="1" r:id="rId1"/>
  </sheets>
  <calcPr calcId="144525"/>
</workbook>
</file>

<file path=xl/calcChain.xml><?xml version="1.0" encoding="utf-8"?>
<calcChain xmlns="http://schemas.openxmlformats.org/spreadsheetml/2006/main">
  <c r="G21" i="1" l="1"/>
  <c r="G20" i="1"/>
  <c r="F19" i="1"/>
  <c r="E19" i="1"/>
  <c r="D19" i="1"/>
  <c r="D14" i="1" s="1"/>
  <c r="D8" i="1" s="1"/>
  <c r="G18" i="1"/>
  <c r="G17" i="1"/>
  <c r="G16" i="1"/>
  <c r="F15" i="1"/>
  <c r="G15" i="1" s="1"/>
  <c r="E14" i="1"/>
  <c r="G13" i="1"/>
  <c r="F12" i="1"/>
  <c r="E12" i="1"/>
  <c r="G12" i="1" s="1"/>
  <c r="G10" i="1"/>
  <c r="G9" i="1"/>
  <c r="E8" i="1" l="1"/>
  <c r="G8" i="1" s="1"/>
  <c r="F14" i="1"/>
  <c r="G14" i="1" s="1"/>
  <c r="G22" i="1" s="1"/>
  <c r="G19" i="1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<sst xmlns="http://schemas.openxmlformats.org/spreadsheetml/2006/main" count="30" uniqueCount="29">
  <si>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</si>
  <si>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</si>
  <si>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ул.Калинина, д.58/16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</si>
  <si>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</si>
  <si>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</si>
  <si>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</si>
  <si>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</si>
  <si>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</si>
  <si>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</si>
  <si>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</si>
  <si>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</si>
  <si>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</si>
  <si>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</si>
  <si>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</si>
  <si>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</si>
  <si>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</si>
  <si>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</si>
  <si>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</si>
  <si>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</si>
  <si>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</si>
  <si>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</si>
  <si>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</si>
  <si>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</si>
  <si>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начислено населению</t>
  </si>
  <si>
    <t>оплачено населением</t>
  </si>
  <si>
    <t>задолженность</t>
  </si>
  <si>
    <t>затраты УК</t>
  </si>
  <si>
    <t>Финанасовый результат: задолженность - (+) итого по содержанию= -8747,43 рубля</t>
  </si>
  <si>
    <t>Услуги по содержанию и текущему ремонту конструктивных элементов,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</si>
</sst>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22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G23"/>
  <sheetViews>
    <sheetView tabSelected="1" workbookViewId="0">
      <selection sqref="A1:G23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 x14ac:dyDescent="0.25">
      <c r="A1" t="s">
        <v>0</v>
      </c>
    </row>
    <row r="3" spans="1:7" ht="15.75" customHeight="1" x14ac:dyDescent="0.25">
      <c r="A3" s="12" t="s">
        <v>1</v>
      </c>
      <c r="B3" s="12"/>
      <c r="C3" s="12"/>
      <c r="D3" s="12"/>
      <c r="E3" s="12"/>
      <c r="F3" s="12"/>
      <c r="G3" s="12"/>
    </row>
    <row r="4" spans="1:7" ht="15.75" customHeight="1" x14ac:dyDescent="0.25">
      <c r="A4" s="13" t="s">
        <v>2</v>
      </c>
      <c r="B4" s="13"/>
      <c r="C4" s="13"/>
      <c r="D4" s="13"/>
      <c r="E4" s="13"/>
      <c r="F4" s="13"/>
      <c r="G4" s="13"/>
    </row>
    <row r="5" spans="1:7" x14ac:dyDescent="0.25">
      <c r="A5" s="1"/>
      <c r="B5" s="1"/>
      <c r="C5" s="1"/>
      <c r="D5" s="1"/>
      <c r="E5" s="1"/>
      <c r="F5" s="2"/>
      <c r="G5" s="2"/>
    </row>
    <row r="6" spans="1:7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7" ht="30" x14ac:dyDescent="0.25">
      <c r="A7" s="3"/>
      <c r="B7" s="3"/>
      <c r="C7" s="3"/>
      <c r="D7" s="3"/>
      <c r="E7" s="3" t="s">
        <v>23</v>
      </c>
      <c r="F7" s="3" t="s">
        <v>24</v>
      </c>
      <c r="G7" s="3" t="s">
        <v>25</v>
      </c>
    </row>
    <row r="8" spans="1:7" x14ac:dyDescent="0.25">
      <c r="A8" s="11" t="s">
        <v>10</v>
      </c>
      <c r="B8" s="11"/>
      <c r="C8" s="4"/>
      <c r="D8" s="4">
        <f>D13+D14</f>
        <v>16256.160000000002</v>
      </c>
      <c r="E8" s="5">
        <f>E12+E14</f>
        <v>12925.189999999999</v>
      </c>
      <c r="F8" s="6">
        <v>5088.3100000000004</v>
      </c>
      <c r="G8" s="5">
        <f>E8-F8</f>
        <v>7836.8799999999983</v>
      </c>
    </row>
    <row r="9" spans="1:7" x14ac:dyDescent="0.25">
      <c r="A9" s="4" t="s">
        <v>11</v>
      </c>
      <c r="B9" s="4"/>
      <c r="C9" s="4"/>
      <c r="D9" s="4"/>
      <c r="E9" s="4"/>
      <c r="F9" s="4"/>
      <c r="G9" s="4">
        <f t="shared" ref="G9:G10" si="0">D9-F9</f>
        <v>0</v>
      </c>
    </row>
    <row r="10" spans="1:7" x14ac:dyDescent="0.25">
      <c r="A10" s="14" t="s">
        <v>12</v>
      </c>
      <c r="B10" s="14"/>
      <c r="C10" s="4"/>
      <c r="D10" s="4"/>
      <c r="E10" s="4"/>
      <c r="F10" s="4"/>
      <c r="G10" s="4">
        <f t="shared" si="0"/>
        <v>0</v>
      </c>
    </row>
    <row r="11" spans="1:7" ht="30" x14ac:dyDescent="0.25">
      <c r="A11" s="18"/>
      <c r="B11" s="19"/>
      <c r="C11" s="7"/>
      <c r="D11" s="7"/>
      <c r="E11" s="7" t="s">
        <v>23</v>
      </c>
      <c r="F11" s="7" t="s">
        <v>26</v>
      </c>
      <c r="G11" s="7"/>
    </row>
    <row r="12" spans="1:7" x14ac:dyDescent="0.25">
      <c r="A12" s="15" t="s">
        <v>13</v>
      </c>
      <c r="B12" s="16"/>
      <c r="C12" s="4"/>
      <c r="D12" s="4"/>
      <c r="E12" s="5">
        <f>E13</f>
        <v>2423.12</v>
      </c>
      <c r="F12" s="5">
        <f>F13</f>
        <v>2596.1999999999998</v>
      </c>
      <c r="G12" s="5">
        <f>E12-F12</f>
        <v>-173.07999999999993</v>
      </c>
    </row>
    <row r="13" spans="1:7" x14ac:dyDescent="0.25">
      <c r="A13" s="17" t="s">
        <v>14</v>
      </c>
      <c r="B13" s="17"/>
      <c r="C13" s="4"/>
      <c r="D13" s="4">
        <v>2856.49</v>
      </c>
      <c r="E13" s="4">
        <v>2423.12</v>
      </c>
      <c r="F13" s="8">
        <v>2596.1999999999998</v>
      </c>
      <c r="G13" s="4">
        <f>E13-F13</f>
        <v>-173.07999999999993</v>
      </c>
    </row>
    <row r="14" spans="1:7" ht="21.75" customHeight="1" x14ac:dyDescent="0.25">
      <c r="A14" s="11" t="s">
        <v>15</v>
      </c>
      <c r="B14" s="11"/>
      <c r="C14" s="4"/>
      <c r="D14" s="4">
        <f>D15+D16+D17+D18+D19+D20+D21</f>
        <v>13399.670000000002</v>
      </c>
      <c r="E14" s="5">
        <f>E15+E16+E17+E18+E19+E20+E21</f>
        <v>10502.07</v>
      </c>
      <c r="F14" s="5">
        <f>F15+F16+F17+F18+F19+F20+F21</f>
        <v>11239.54</v>
      </c>
      <c r="G14" s="5">
        <f>E14-F14</f>
        <v>-737.47000000000116</v>
      </c>
    </row>
    <row r="15" spans="1:7" ht="75.75" customHeight="1" x14ac:dyDescent="0.25">
      <c r="A15" s="20" t="s">
        <v>28</v>
      </c>
      <c r="B15" s="21"/>
      <c r="C15" s="4"/>
      <c r="D15" s="4">
        <v>8765.2000000000007</v>
      </c>
      <c r="E15" s="4">
        <v>8067.78</v>
      </c>
      <c r="F15" s="4">
        <f>310.04+240+5809.88+1529.25</f>
        <v>7889.17</v>
      </c>
      <c r="G15" s="4">
        <f>E15-F15</f>
        <v>178.60999999999967</v>
      </c>
    </row>
    <row r="16" spans="1:7" ht="15.75" customHeight="1" x14ac:dyDescent="0.25">
      <c r="A16" s="9" t="s">
        <v>16</v>
      </c>
      <c r="B16" s="10"/>
      <c r="C16" s="4"/>
      <c r="D16" s="4"/>
      <c r="E16" s="4"/>
      <c r="F16" s="4"/>
      <c r="G16" s="4">
        <f>E16-F16</f>
        <v>0</v>
      </c>
    </row>
    <row r="17" spans="1:7" ht="15.75" customHeight="1" x14ac:dyDescent="0.25">
      <c r="A17" s="9" t="s">
        <v>17</v>
      </c>
      <c r="B17" s="10"/>
      <c r="C17" s="4"/>
      <c r="D17" s="4">
        <v>2511.6799999999998</v>
      </c>
      <c r="E17" s="4">
        <v>1155.9100000000001</v>
      </c>
      <c r="F17" s="4">
        <v>1155.9100000000001</v>
      </c>
      <c r="G17" s="4">
        <f t="shared" ref="G17:G21" si="1">E17-F17</f>
        <v>0</v>
      </c>
    </row>
    <row r="18" spans="1:7" ht="30.75" customHeight="1" x14ac:dyDescent="0.25">
      <c r="A18" s="9" t="s">
        <v>18</v>
      </c>
      <c r="B18" s="10"/>
      <c r="C18" s="4"/>
      <c r="D18" s="4">
        <v>380.75</v>
      </c>
      <c r="E18" s="4">
        <v>350.48</v>
      </c>
      <c r="F18" s="4"/>
      <c r="G18" s="4">
        <f t="shared" si="1"/>
        <v>350.48</v>
      </c>
    </row>
    <row r="19" spans="1:7" ht="30.75" customHeight="1" x14ac:dyDescent="0.25">
      <c r="A19" s="9" t="s">
        <v>19</v>
      </c>
      <c r="B19" s="10"/>
      <c r="C19" s="4"/>
      <c r="D19" s="4">
        <f>622.49+40.36+341.89+63.61</f>
        <v>1068.3499999999999</v>
      </c>
      <c r="E19" s="4">
        <f>241.82+36.9+29.1</f>
        <v>307.82</v>
      </c>
      <c r="F19" s="4">
        <f>39.38+75+2080.08</f>
        <v>2194.46</v>
      </c>
      <c r="G19" s="4">
        <f t="shared" si="1"/>
        <v>-1886.64</v>
      </c>
    </row>
    <row r="20" spans="1:7" ht="15" customHeight="1" x14ac:dyDescent="0.25">
      <c r="A20" s="9" t="s">
        <v>20</v>
      </c>
      <c r="B20" s="10"/>
      <c r="C20" s="4"/>
      <c r="D20" s="4">
        <v>629.75</v>
      </c>
      <c r="E20" s="4">
        <v>579.64</v>
      </c>
      <c r="F20" s="4"/>
      <c r="G20" s="4">
        <f t="shared" si="1"/>
        <v>579.64</v>
      </c>
    </row>
    <row r="21" spans="1:7" ht="40.5" customHeight="1" x14ac:dyDescent="0.25">
      <c r="A21" s="9" t="s">
        <v>21</v>
      </c>
      <c r="B21" s="10"/>
      <c r="C21" s="4"/>
      <c r="D21" s="4">
        <v>43.94</v>
      </c>
      <c r="E21" s="4">
        <v>40.44</v>
      </c>
      <c r="F21" s="4"/>
      <c r="G21" s="4">
        <f t="shared" si="1"/>
        <v>40.44</v>
      </c>
    </row>
    <row r="22" spans="1:7" x14ac:dyDescent="0.25">
      <c r="A22" s="5" t="s">
        <v>22</v>
      </c>
      <c r="B22" s="4"/>
      <c r="C22" s="4"/>
      <c r="D22" s="4"/>
      <c r="E22" s="4"/>
      <c r="F22" s="4"/>
      <c r="G22" s="5">
        <f>G12+G14</f>
        <v>-910.55000000000109</v>
      </c>
    </row>
    <row r="23" spans="1:7" x14ac:dyDescent="0.25">
      <c r="A23" t="s">
        <v>27</v>
      </c>
    </row>
  </sheetData>
  <mergeCells count="14">
    <mergeCell ref="A13:B13"/>
    <mergeCell ref="A3:G3"/>
    <mergeCell ref="A4:G4"/>
    <mergeCell ref="A8:B8"/>
    <mergeCell ref="A10:B10"/>
    <mergeCell ref="A12:B12"/>
    <mergeCell ref="A20:B20"/>
    <mergeCell ref="A21:B21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Калинина58-16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2019-03-20T10:46:23Z</cp:lastPrinted>
  <dcterms:created xsi:type="dcterms:W3CDTF">2019-03-20T07:45:45Z</dcterms:created>
  <dcterms:modified xsi:type="dcterms:W3CDTF">2019-03-20T10:47:00Z</dcterms:modified>
</cp:coreProperties>
</file>